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nk\SkyDrive\archeryclock\newhttp\"/>
    </mc:Choice>
  </mc:AlternateContent>
  <bookViews>
    <workbookView xWindow="0" yWindow="0" windowWidth="23190" windowHeight="13020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1" l="1"/>
  <c r="G25" i="1" s="1"/>
  <c r="J25" i="1"/>
  <c r="K25" i="1"/>
  <c r="F24" i="1"/>
  <c r="G24" i="1" s="1"/>
  <c r="J24" i="1"/>
  <c r="K24" i="1"/>
  <c r="H25" i="1" l="1"/>
  <c r="H24" i="1"/>
  <c r="F22" i="1"/>
  <c r="G22" i="1" s="1"/>
  <c r="J22" i="1"/>
  <c r="K22" i="1"/>
  <c r="F21" i="1"/>
  <c r="G21" i="1"/>
  <c r="H21" i="1"/>
  <c r="K21" i="1"/>
  <c r="J21" i="1"/>
  <c r="F16" i="1"/>
  <c r="G16" i="1" s="1"/>
  <c r="H16" i="1"/>
  <c r="F17" i="1"/>
  <c r="G17" i="1" s="1"/>
  <c r="F18" i="1"/>
  <c r="H18" i="1" s="1"/>
  <c r="G18" i="1"/>
  <c r="F19" i="1"/>
  <c r="G19" i="1"/>
  <c r="H19" i="1"/>
  <c r="F20" i="1"/>
  <c r="G20" i="1" s="1"/>
  <c r="F23" i="1"/>
  <c r="G23" i="1" s="1"/>
  <c r="H22" i="1" l="1"/>
  <c r="H20" i="1"/>
  <c r="H23" i="1"/>
  <c r="H17" i="1"/>
  <c r="J18" i="1"/>
  <c r="J19" i="1"/>
  <c r="K19" i="1"/>
  <c r="J17" i="1"/>
  <c r="K17" i="1"/>
  <c r="J16" i="1"/>
  <c r="K16" i="1"/>
  <c r="F15" i="1"/>
  <c r="G15" i="1" s="1"/>
  <c r="J15" i="1"/>
  <c r="K15" i="1"/>
  <c r="F14" i="1"/>
  <c r="G14" i="1" s="1"/>
  <c r="J14" i="1"/>
  <c r="K14" i="1"/>
  <c r="F13" i="1"/>
  <c r="G13" i="1" s="1"/>
  <c r="J13" i="1"/>
  <c r="K13" i="1"/>
  <c r="J12" i="1"/>
  <c r="K12" i="1"/>
  <c r="J11" i="1"/>
  <c r="K11" i="1"/>
  <c r="J10" i="1"/>
  <c r="K10" i="1"/>
  <c r="J9" i="1"/>
  <c r="K9" i="1"/>
  <c r="F9" i="1"/>
  <c r="H9" i="1" s="1"/>
  <c r="F10" i="1"/>
  <c r="H10" i="1" s="1"/>
  <c r="F11" i="1"/>
  <c r="G11" i="1" s="1"/>
  <c r="F12" i="1"/>
  <c r="H12" i="1" s="1"/>
  <c r="F8" i="1"/>
  <c r="G8" i="1" s="1"/>
  <c r="J8" i="1"/>
  <c r="K8" i="1"/>
  <c r="F5" i="1"/>
  <c r="G5" i="1" s="1"/>
  <c r="F6" i="1"/>
  <c r="H6" i="1" s="1"/>
  <c r="F7" i="1"/>
  <c r="G7" i="1" s="1"/>
  <c r="F4" i="1"/>
  <c r="J7" i="1"/>
  <c r="K7" i="1"/>
  <c r="H14" i="1" l="1"/>
  <c r="H15" i="1"/>
  <c r="K18" i="1"/>
  <c r="G12" i="1"/>
  <c r="H13" i="1"/>
  <c r="H8" i="1"/>
  <c r="G10" i="1"/>
  <c r="G9" i="1"/>
  <c r="H11" i="1"/>
  <c r="G6" i="1"/>
  <c r="H7" i="1"/>
  <c r="H5" i="1"/>
  <c r="K23" i="1"/>
  <c r="J23" i="1"/>
  <c r="F3" i="1"/>
  <c r="G3" i="1" s="1"/>
  <c r="G4" i="1"/>
  <c r="H4" i="1"/>
  <c r="K20" i="1"/>
  <c r="K5" i="1"/>
  <c r="J3" i="1"/>
  <c r="K3" i="1"/>
  <c r="J4" i="1"/>
  <c r="K4" i="1"/>
  <c r="K27" i="1" s="1"/>
  <c r="J6" i="1"/>
  <c r="K6" i="1"/>
  <c r="G27" i="1" l="1"/>
  <c r="J27" i="1"/>
  <c r="H27" i="1"/>
  <c r="J20" i="1"/>
  <c r="J5" i="1"/>
  <c r="H3" i="1"/>
</calcChain>
</file>

<file path=xl/sharedStrings.xml><?xml version="1.0" encoding="utf-8"?>
<sst xmlns="http://schemas.openxmlformats.org/spreadsheetml/2006/main" count="92" uniqueCount="80">
  <si>
    <t>1 screen</t>
  </si>
  <si>
    <t>2 screens</t>
  </si>
  <si>
    <t>Article</t>
  </si>
  <si>
    <t>Euro-Dollar rate</t>
  </si>
  <si>
    <t>Example Supplier</t>
  </si>
  <si>
    <t>Total</t>
  </si>
  <si>
    <t>needed for</t>
  </si>
  <si>
    <t>Price</t>
  </si>
  <si>
    <t>1 screen. [Dollar]</t>
  </si>
  <si>
    <t>2 screens. [Dollar]</t>
  </si>
  <si>
    <t>1 screen. [Euro]</t>
  </si>
  <si>
    <t>2 screens. [Euro]</t>
  </si>
  <si>
    <t>1 screen
[Euro]</t>
  </si>
  <si>
    <t>2 screens
[Euro]</t>
  </si>
  <si>
    <t>1 screen
[Dollar]</t>
  </si>
  <si>
    <t>2 screens
[Dollar]</t>
  </si>
  <si>
    <t>Component
 price [Dollar]</t>
  </si>
  <si>
    <t>Component 
price [Euro]</t>
  </si>
  <si>
    <t>Note:</t>
  </si>
  <si>
    <t>Price including 
shipmentcost.</t>
  </si>
  <si>
    <t>P10 Outdoor Green Color Led Display Module 320x160mm</t>
  </si>
  <si>
    <t>Select green color.
Price including 
shipmentcost.</t>
  </si>
  <si>
    <t>P10 Outdoor White Color Led Display Module 320x160mm</t>
  </si>
  <si>
    <t>Select white color.
Price including 
shipmentcost.</t>
  </si>
  <si>
    <t>P10 Outdoor red Color Led Display Module 320x160mm</t>
  </si>
  <si>
    <t>P10 Outdoor yellow Color Led Display Module 320x160mm</t>
  </si>
  <si>
    <t>https://www.aliexpress.com/item/32764829520.html?spm=a2g0s.9042311.0.0.46d94c4djFKzsW</t>
  </si>
  <si>
    <t>https://www.aliexpress.com/item/1593941660.html?spm=a2g0s.9042311.0.0.46d94c4djFKzsW</t>
  </si>
  <si>
    <t>select 5v 100W
Price including 
shipmentcost.</t>
  </si>
  <si>
    <t>5 Volt Power Supply  100W</t>
  </si>
  <si>
    <t>ESP32-WROOM-32U</t>
  </si>
  <si>
    <t>select the 32U version
Price including 
shipmentcost.</t>
  </si>
  <si>
    <t>https://www.aliexpress.com/item/4000340203137.html?spm=a2g0s.8937460.0.0.d3f12e0eJUUh3p</t>
  </si>
  <si>
    <t>5Pcs RP-SMA Female to U.FL</t>
  </si>
  <si>
    <t>select 20cm.
Price including 
shipmentcost.</t>
  </si>
  <si>
    <t>2.4G 18dBi Aerial Wireless WIFI Antenna Booster Omni-Directional Antena</t>
  </si>
  <si>
    <t>Select 18dbi version
Price including 
shipmentcost.</t>
  </si>
  <si>
    <t>MEGA 2560 R3 (ATmega2560-16AU CH340G)</t>
  </si>
  <si>
    <t>Select MEGA2560
Price including 
shipmentcost.</t>
  </si>
  <si>
    <t>https://www.aliexpress.com/item/4000235952850.html?spm=a2g0s.9042311.0.0.27424c4dK9IrR9</t>
  </si>
  <si>
    <t>Prototype PCB for Arduino MEGA 2560 R3 Shield Board DIY</t>
  </si>
  <si>
    <t>https://www.aliexpress.com/item/32841061606.html?spm=a2g0s.9042311.0.0.27424c4dRbXQj4</t>
  </si>
  <si>
    <t>5V audio amplifier</t>
  </si>
  <si>
    <t>https://www.aliexpress.com/item/32856372220.html?spm=a2g0s.9042311.0.0.27424c4dRbXQj4</t>
  </si>
  <si>
    <t>select waterproof
Price including 
shipmentcost.</t>
  </si>
  <si>
    <t>2pcs Waterproof 2 Inch 4ohm Treble Speaker</t>
  </si>
  <si>
    <t>https://www.aliexpress.com/item/32838059057.html?spm=a2g0s.9042311.0.0.27424c4dRbXQj4</t>
  </si>
  <si>
    <t>https://www.aliexpress.com/item/4000204740931.html?spm=a2g0s.8937460.0.0.65a02e0e6rebEy</t>
  </si>
  <si>
    <t>select 2m 16pin
Price including 
shipmentcost.</t>
  </si>
  <si>
    <t xml:space="preserve">2m16pin flatcable </t>
  </si>
  <si>
    <t>select 16p.
Price including 
shipmentcost.</t>
  </si>
  <si>
    <t>Computer Cable Crimping Tool For Flat Ribbon Cable And Idc Connector</t>
  </si>
  <si>
    <t>https://www.aliexpress.com/item/33040143017.html?spm=a2g0s.8937460.0.0.65a02e0e6rebEy</t>
  </si>
  <si>
    <t>https://www.aliexpress.com/item/4000103411061.html?spm=a2g0s.9042311.0.0.27424c4doExcPU</t>
  </si>
  <si>
    <t>Pitch 2.54mm 20 Pin Stright Female Single Row Pin Header Strip PCB Connector</t>
  </si>
  <si>
    <t>select 10pcs 20pin
Price including 
shipmentcost.</t>
  </si>
  <si>
    <t>https://www.aliexpress.com/item/32953829832.html?spm=a2g0s.9042311.0.0.27424c4doExcPU</t>
  </si>
  <si>
    <t>M3 Black Hex Nylon Male Female Standoff Pillar Hexagon</t>
  </si>
  <si>
    <t>https://www.aliexpress.com/item/32990237517.html?spm=a2g0s.9042311.0.0.27424c4dXt9hQA</t>
  </si>
  <si>
    <t>Select 10mm (50pcs)
Price including 
shipmentcost.</t>
  </si>
  <si>
    <t>https://www.aliexpress.com/item/4000413987958.html?spm=a2g0s.9042311.0.0.27424c4dX8NwtN</t>
  </si>
  <si>
    <t>Select on-on, 5pcs with cap.
Price including 
shipmentcost.</t>
  </si>
  <si>
    <t>Toggle Switch 5pcs</t>
  </si>
  <si>
    <t>On Off Small SPST Toggle Switch</t>
  </si>
  <si>
    <t>https://www.aliexpress.com/item/32841686932.html?spm=a2g0s.9042311.0.0.27424c4dtibaBe</t>
  </si>
  <si>
    <t>https://www.aliexpress.com/item/32840354111.html?spm=a2g0s.9042311.0.0.27424c4dQlZw1g</t>
  </si>
  <si>
    <t>3Pcs Ac 250V 10A 3P Inlet Plug Power Socket Black W Cover</t>
  </si>
  <si>
    <t>https://www.aliexpress.com/item/33042313383.html?spm=a2g0s.9042311.0.0.27424c4dKIuu4f</t>
  </si>
  <si>
    <t>https://www.aliexpress.com/item/32768883851.html?spm=a2g0s.9042311.0.0.4b884c4dYDh6qy</t>
  </si>
  <si>
    <t>https://www.aliexpress.com/item/1605973675.html?spm=a2g0s.9042311.0.0.4b884c4dYDh6qy</t>
  </si>
  <si>
    <t>https://www.aliexpress.com/item/32828101917.html?spm=a2g0s.9042311.0.0.4b884c4dYDh6qy</t>
  </si>
  <si>
    <t xml:space="preserve">Cable Jack 3.5mm Audio Cable </t>
  </si>
  <si>
    <t>Select 0.5m
Price including 
shipmentcost.</t>
  </si>
  <si>
    <t>https://www.aliexpress.com/item/4000056273060.html?spm=a2g0s.9042311.0.0.72b14c4dDfBB4v</t>
  </si>
  <si>
    <t>https://www.aliexpress.com/item/32698854423.html?spm=a2g0s.9042311.0.0.4b764c4d9z5si4</t>
  </si>
  <si>
    <t xml:space="preserve">10pcs 2 Right Angle Line Terminal Plug </t>
  </si>
  <si>
    <t>https://www.aliexpress.com/item/4000114961257.html?spm=a2g0s.9042311.0.0.27424c4dS3mOKe</t>
  </si>
  <si>
    <t>10 Pcs  IDC Socket Pin Dual Row Pitch 2.54mm IDC Connector Female 16p</t>
  </si>
  <si>
    <t>https://www.aliexpress.com/item/32847010227.html?spm=a2g0s.9042311.0.0.27424c4duJQwP0</t>
  </si>
  <si>
    <t>10PCS 3.5mm 1/8" Female Audio Connector 3Pin Stereo Headphone Jack PCB 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</si>
</sst>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/>
    <xf numFmtId="0" fontId="0" fillId="0" borderId="4" xfId="0" applyBorder="1"/>
    <xf numFmtId="0" fontId="0" fillId="3" borderId="5" xfId="0" applyFill="1" applyBorder="1"/>
    <xf numFmtId="0" fontId="0" fillId="2" borderId="5" xfId="0" applyFill="1" applyBorder="1"/>
    <xf numFmtId="0" fontId="0" fillId="0" borderId="5" xfId="0" applyFill="1" applyBorder="1"/>
    <xf numFmtId="0" fontId="0" fillId="2" borderId="1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1" fillId="0" borderId="0" xfId="1"/>
    <xf numFmtId="0" fontId="0" fillId="0" borderId="7" xfId="0" applyBorder="1"/>
    <xf numFmtId="2" fontId="0" fillId="2" borderId="8" xfId="0" applyNumberFormat="1" applyFill="1" applyBorder="1"/>
    <xf numFmtId="2" fontId="0" fillId="2" borderId="9" xfId="0" applyNumberFormat="1" applyFill="1" applyBorder="1"/>
    <xf numFmtId="2" fontId="0" fillId="2" borderId="10" xfId="0" applyNumberFormat="1" applyFill="1" applyBorder="1"/>
    <xf numFmtId="0" fontId="0" fillId="2" borderId="8" xfId="0" applyFill="1" applyBorder="1"/>
    <xf numFmtId="0" fontId="0" fillId="2" borderId="13" xfId="0" applyFill="1" applyBorder="1"/>
    <xf numFmtId="2" fontId="0" fillId="2" borderId="14" xfId="0" applyNumberFormat="1" applyFill="1" applyBorder="1"/>
    <xf numFmtId="2" fontId="0" fillId="2" borderId="15" xfId="0" applyNumberFormat="1" applyFill="1" applyBorder="1"/>
    <xf numFmtId="2" fontId="0" fillId="3" borderId="8" xfId="0" applyNumberFormat="1" applyFill="1" applyBorder="1"/>
    <xf numFmtId="2" fontId="0" fillId="3" borderId="9" xfId="0" applyNumberFormat="1" applyFill="1" applyBorder="1"/>
    <xf numFmtId="2" fontId="0" fillId="3" borderId="10" xfId="0" applyNumberFormat="1" applyFill="1" applyBorder="1"/>
    <xf numFmtId="2" fontId="0" fillId="3" borderId="13" xfId="0" applyNumberFormat="1" applyFill="1" applyBorder="1"/>
    <xf numFmtId="2" fontId="0" fillId="3" borderId="14" xfId="0" applyNumberFormat="1" applyFill="1" applyBorder="1"/>
    <xf numFmtId="2" fontId="0" fillId="3" borderId="16" xfId="0" applyNumberFormat="1" applyFill="1" applyBorder="1"/>
    <xf numFmtId="0" fontId="0" fillId="0" borderId="9" xfId="0" applyBorder="1"/>
    <xf numFmtId="0" fontId="1" fillId="0" borderId="10" xfId="1" applyFill="1" applyBorder="1"/>
    <xf numFmtId="0" fontId="0" fillId="0" borderId="17" xfId="0" applyBorder="1" applyAlignment="1">
      <alignment vertical="top" wrapText="1"/>
    </xf>
    <xf numFmtId="0" fontId="0" fillId="0" borderId="17" xfId="0" applyBorder="1"/>
    <xf numFmtId="0" fontId="0" fillId="0" borderId="10" xfId="0" applyFill="1" applyBorder="1"/>
    <xf numFmtId="0" fontId="1" fillId="0" borderId="10" xfId="1" applyBorder="1"/>
    <xf numFmtId="0" fontId="0" fillId="0" borderId="9" xfId="0" applyBorder="1" applyAlignment="1">
      <alignment vertical="top" wrapText="1"/>
    </xf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2" fontId="2" fillId="3" borderId="8" xfId="0" applyNumberFormat="1" applyFont="1" applyFill="1" applyBorder="1"/>
    <xf numFmtId="2" fontId="2" fillId="3" borderId="11" xfId="0" applyNumberFormat="1" applyFont="1" applyFill="1" applyBorder="1" applyAlignment="1">
      <alignment wrapText="1"/>
    </xf>
    <xf numFmtId="2" fontId="2" fillId="3" borderId="12" xfId="0" applyNumberFormat="1" applyFont="1" applyFill="1" applyBorder="1" applyAlignment="1">
      <alignment wrapText="1"/>
    </xf>
    <xf numFmtId="2" fontId="0" fillId="2" borderId="18" xfId="0" applyNumberFormat="1" applyFill="1" applyBorder="1"/>
    <xf numFmtId="2" fontId="0" fillId="2" borderId="19" xfId="0" applyNumberFormat="1" applyFill="1" applyBorder="1"/>
    <xf numFmtId="2" fontId="0" fillId="3" borderId="18" xfId="0" applyNumberFormat="1" applyFill="1" applyBorder="1"/>
    <xf numFmtId="2" fontId="0" fillId="3" borderId="19" xfId="0" applyNumberFormat="1" applyFill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liexpress.com/item/4000056273060.html?spm=a2g0s.9042311.0.0.72b14c4dDfBB4v" TargetMode="External"/><Relationship Id="rId13" Type="http://schemas.openxmlformats.org/officeDocument/2006/relationships/hyperlink" Target="https://www.aliexpress.com/item/32838059057.html?spm=a2g0s.9042311.0.0.27424c4dRbXQj4" TargetMode="External"/><Relationship Id="rId18" Type="http://schemas.openxmlformats.org/officeDocument/2006/relationships/hyperlink" Target="https://www.aliexpress.com/item/32990237517.html?spm=a2g0s.9042311.0.0.27424c4dXt9hQA" TargetMode="External"/><Relationship Id="rId3" Type="http://schemas.openxmlformats.org/officeDocument/2006/relationships/hyperlink" Target="https://www.aliexpress.com/item/33042313383.html?spm=a2g0s.9042311.0.0.27424c4dKIuu4f" TargetMode="External"/><Relationship Id="rId21" Type="http://schemas.openxmlformats.org/officeDocument/2006/relationships/hyperlink" Target="https://www.aliexpress.com/item/32840354111.html?spm=a2g0s.9042311.0.0.27424c4dQlZw1g" TargetMode="External"/><Relationship Id="rId7" Type="http://schemas.openxmlformats.org/officeDocument/2006/relationships/hyperlink" Target="https://www.aliexpress.com/item/4000340203137.html?spm=a2g0s.8937460.0.0.d3f12e0eJUUh3p" TargetMode="External"/><Relationship Id="rId12" Type="http://schemas.openxmlformats.org/officeDocument/2006/relationships/hyperlink" Target="https://www.aliexpress.com/item/32856372220.html?spm=a2g0s.9042311.0.0.27424c4dRbXQj4" TargetMode="External"/><Relationship Id="rId17" Type="http://schemas.openxmlformats.org/officeDocument/2006/relationships/hyperlink" Target="https://www.aliexpress.com/item/32953829832.html?spm=a2g0s.9042311.0.0.27424c4doExcPU" TargetMode="External"/><Relationship Id="rId2" Type="http://schemas.openxmlformats.org/officeDocument/2006/relationships/hyperlink" Target="https://www.aliexpress.com/item/1605973675.html?spm=a2g0s.9042311.0.0.4b884c4dYDh6qy" TargetMode="External"/><Relationship Id="rId16" Type="http://schemas.openxmlformats.org/officeDocument/2006/relationships/hyperlink" Target="https://www.aliexpress.com/item/33040143017.html?spm=a2g0s.8937460.0.0.65a02e0e6rebEy" TargetMode="External"/><Relationship Id="rId20" Type="http://schemas.openxmlformats.org/officeDocument/2006/relationships/hyperlink" Target="https://www.aliexpress.com/item/32841686932.html?spm=a2g0s.9042311.0.0.27424c4dtibaBe" TargetMode="External"/><Relationship Id="rId1" Type="http://schemas.openxmlformats.org/officeDocument/2006/relationships/hyperlink" Target="https://www.aliexpress.com/item/32768883851.html?spm=a2g0s.9042311.0.0.4b884c4dYDh6qy" TargetMode="External"/><Relationship Id="rId6" Type="http://schemas.openxmlformats.org/officeDocument/2006/relationships/hyperlink" Target="https://www.aliexpress.com/item/4000103411061.html?spm=a2g0s.9042311.0.0.27424c4doExcPU" TargetMode="External"/><Relationship Id="rId11" Type="http://schemas.openxmlformats.org/officeDocument/2006/relationships/hyperlink" Target="https://www.aliexpress.com/item/32698854423.html?spm=a2g0s.9042311.0.0.4b764c4d9z5si4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www.aliexpress.com/item/1593941660.html?spm=a2g0s.9042311.0.0.46d94c4djFKzsW" TargetMode="External"/><Relationship Id="rId15" Type="http://schemas.openxmlformats.org/officeDocument/2006/relationships/hyperlink" Target="https://www.aliexpress.com/item/4000114961257.html?spm=a2g0s.9042311.0.0.27424c4dS3mOKe" TargetMode="External"/><Relationship Id="rId23" Type="http://schemas.openxmlformats.org/officeDocument/2006/relationships/hyperlink" Target="https://www.aliexpress.com/item/32847010227.html?spm=a2g0s.9042311.0.0.27424c4duJQwP0" TargetMode="External"/><Relationship Id="rId10" Type="http://schemas.openxmlformats.org/officeDocument/2006/relationships/hyperlink" Target="https://www.aliexpress.com/item/32841061606.html?spm=a2g0s.9042311.0.0.27424c4dRbXQj4" TargetMode="External"/><Relationship Id="rId19" Type="http://schemas.openxmlformats.org/officeDocument/2006/relationships/hyperlink" Target="https://www.aliexpress.com/item/4000413987958.html?spm=a2g0s.9042311.0.0.27424c4dX8NwtN" TargetMode="External"/><Relationship Id="rId4" Type="http://schemas.openxmlformats.org/officeDocument/2006/relationships/hyperlink" Target="https://www.aliexpress.com/item/32764829520.html?spm=a2g0s.9042311.0.0.46d94c4djFKzsW" TargetMode="External"/><Relationship Id="rId9" Type="http://schemas.openxmlformats.org/officeDocument/2006/relationships/hyperlink" Target="https://www.aliexpress.com/item/4000235952850.html?spm=a2g0s.9042311.0.0.27424c4dK9IrR9" TargetMode="External"/><Relationship Id="rId14" Type="http://schemas.openxmlformats.org/officeDocument/2006/relationships/hyperlink" Target="https://www.aliexpress.com/item/4000204740931.html?spm=a2g0s.8937460.0.0.65a02e0e6rebEy" TargetMode="External"/><Relationship Id="rId22" Type="http://schemas.openxmlformats.org/officeDocument/2006/relationships/hyperlink" Target="https://www.aliexpress.com/item/32828101917.html?spm=a2g0s.9042311.0.0.4b884c4dYDh6q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4" zoomScale="70" zoomScaleNormal="70" workbookViewId="0">
      <selection activeCell="I26" sqref="I26"/>
    </sheetView>
  </sheetViews>
  <sheetFormatPr defaultRowHeight="15" x14ac:dyDescent="0.25"/>
  <cols>
    <col min="1" max="1" width="61.28515625" customWidth="1"/>
    <col min="2" max="2" width="18.7109375" style="1" customWidth="1"/>
    <col min="3" max="3" width="12.42578125" bestFit="1" customWidth="1"/>
    <col min="4" max="4" width="14.85546875" bestFit="1" customWidth="1"/>
    <col min="5" max="5" width="90.42578125" customWidth="1"/>
    <col min="6" max="6" width="14.5703125" customWidth="1"/>
    <col min="7" max="8" width="16.7109375" style="1" customWidth="1"/>
    <col min="9" max="9" width="14.5703125" customWidth="1"/>
    <col min="10" max="11" width="16.7109375" customWidth="1"/>
  </cols>
  <sheetData>
    <row r="1" spans="1:11" ht="15.75" thickBot="1" x14ac:dyDescent="0.3">
      <c r="A1" s="3"/>
      <c r="B1" s="3"/>
      <c r="C1" s="3" t="s">
        <v>6</v>
      </c>
      <c r="D1" s="3" t="s">
        <v>6</v>
      </c>
      <c r="E1" s="4" t="s">
        <v>3</v>
      </c>
      <c r="F1" s="5">
        <v>1.1000000000000001</v>
      </c>
      <c r="G1" s="6" t="s">
        <v>7</v>
      </c>
      <c r="H1" s="6" t="s">
        <v>7</v>
      </c>
      <c r="J1" s="6" t="s">
        <v>7</v>
      </c>
      <c r="K1" s="6" t="s">
        <v>7</v>
      </c>
    </row>
    <row r="2" spans="1:11" ht="30" x14ac:dyDescent="0.25">
      <c r="A2" s="15" t="s">
        <v>2</v>
      </c>
      <c r="B2" s="15" t="s">
        <v>18</v>
      </c>
      <c r="C2" s="7" t="s">
        <v>0</v>
      </c>
      <c r="D2" s="7" t="s">
        <v>1</v>
      </c>
      <c r="E2" s="11" t="s">
        <v>4</v>
      </c>
      <c r="F2" s="12" t="s">
        <v>16</v>
      </c>
      <c r="G2" s="10" t="s">
        <v>8</v>
      </c>
      <c r="H2" s="10" t="s">
        <v>9</v>
      </c>
      <c r="I2" s="13" t="s">
        <v>17</v>
      </c>
      <c r="J2" s="9" t="s">
        <v>10</v>
      </c>
      <c r="K2" s="9" t="s">
        <v>11</v>
      </c>
    </row>
    <row r="3" spans="1:11" s="1" customFormat="1" ht="45" x14ac:dyDescent="0.25">
      <c r="A3" s="31" t="s">
        <v>20</v>
      </c>
      <c r="B3" s="35" t="s">
        <v>21</v>
      </c>
      <c r="C3" s="29">
        <v>3</v>
      </c>
      <c r="D3" s="29">
        <v>6</v>
      </c>
      <c r="E3" s="30" t="s">
        <v>68</v>
      </c>
      <c r="F3" s="16">
        <f t="shared" ref="F3" si="0">I3*F$1</f>
        <v>19.327000000000002</v>
      </c>
      <c r="G3" s="17">
        <f>$F3*C3</f>
        <v>57.981000000000009</v>
      </c>
      <c r="H3" s="18">
        <f>$F3*D3</f>
        <v>115.96200000000002</v>
      </c>
      <c r="I3" s="23">
        <v>17.57</v>
      </c>
      <c r="J3" s="24">
        <f t="shared" ref="J3:J14" si="1">$I3*C3</f>
        <v>52.71</v>
      </c>
      <c r="K3" s="25">
        <f t="shared" ref="K3:K14" si="2">$I3*D3</f>
        <v>105.42</v>
      </c>
    </row>
    <row r="4" spans="1:11" s="1" customFormat="1" ht="45" x14ac:dyDescent="0.25">
      <c r="A4" s="31" t="s">
        <v>22</v>
      </c>
      <c r="B4" s="35" t="s">
        <v>23</v>
      </c>
      <c r="C4" s="29">
        <v>4</v>
      </c>
      <c r="D4" s="29">
        <v>8</v>
      </c>
      <c r="E4" s="30" t="s">
        <v>69</v>
      </c>
      <c r="F4" s="16">
        <f>I4*F$1</f>
        <v>18.414000000000001</v>
      </c>
      <c r="G4" s="17">
        <f>$F4*C4</f>
        <v>73.656000000000006</v>
      </c>
      <c r="H4" s="18">
        <f>$F4*D4</f>
        <v>147.31200000000001</v>
      </c>
      <c r="I4" s="23">
        <v>16.739999999999998</v>
      </c>
      <c r="J4" s="24">
        <f t="shared" si="1"/>
        <v>66.959999999999994</v>
      </c>
      <c r="K4" s="25">
        <f t="shared" si="2"/>
        <v>133.91999999999999</v>
      </c>
    </row>
    <row r="5" spans="1:11" s="1" customFormat="1" ht="30" x14ac:dyDescent="0.25">
      <c r="A5" s="31" t="s">
        <v>24</v>
      </c>
      <c r="B5" s="35" t="s">
        <v>19</v>
      </c>
      <c r="C5" s="29">
        <v>1</v>
      </c>
      <c r="D5" s="29">
        <v>2</v>
      </c>
      <c r="E5" s="34" t="s">
        <v>27</v>
      </c>
      <c r="F5" s="16">
        <f t="shared" ref="F5:F8" si="3">I5*F$1</f>
        <v>19.129000000000001</v>
      </c>
      <c r="G5" s="17">
        <f t="shared" ref="G5:G8" si="4">$F5*C5</f>
        <v>19.129000000000001</v>
      </c>
      <c r="H5" s="18">
        <f t="shared" ref="H5:H8" si="5">$F5*D5</f>
        <v>38.258000000000003</v>
      </c>
      <c r="I5" s="23">
        <v>17.39</v>
      </c>
      <c r="J5" s="24">
        <f t="shared" si="1"/>
        <v>17.39</v>
      </c>
      <c r="K5" s="25">
        <f t="shared" si="2"/>
        <v>34.78</v>
      </c>
    </row>
    <row r="6" spans="1:11" s="1" customFormat="1" ht="30" x14ac:dyDescent="0.25">
      <c r="A6" s="31" t="s">
        <v>25</v>
      </c>
      <c r="B6" s="35" t="s">
        <v>19</v>
      </c>
      <c r="C6" s="29">
        <v>1</v>
      </c>
      <c r="D6" s="29">
        <v>2</v>
      </c>
      <c r="E6" s="34" t="s">
        <v>26</v>
      </c>
      <c r="F6" s="16">
        <f t="shared" si="3"/>
        <v>20.108000000000004</v>
      </c>
      <c r="G6" s="17">
        <f t="shared" si="4"/>
        <v>20.108000000000004</v>
      </c>
      <c r="H6" s="18">
        <f t="shared" si="5"/>
        <v>40.216000000000008</v>
      </c>
      <c r="I6" s="23">
        <v>18.28</v>
      </c>
      <c r="J6" s="24">
        <f t="shared" si="1"/>
        <v>18.28</v>
      </c>
      <c r="K6" s="25">
        <f t="shared" si="2"/>
        <v>36.56</v>
      </c>
    </row>
    <row r="7" spans="1:11" s="1" customFormat="1" ht="45" x14ac:dyDescent="0.25">
      <c r="A7" s="31" t="s">
        <v>29</v>
      </c>
      <c r="B7" s="35" t="s">
        <v>28</v>
      </c>
      <c r="C7" s="29">
        <v>1</v>
      </c>
      <c r="D7" s="29">
        <v>2</v>
      </c>
      <c r="E7" s="34" t="s">
        <v>67</v>
      </c>
      <c r="F7" s="16">
        <f t="shared" si="3"/>
        <v>14.806000000000003</v>
      </c>
      <c r="G7" s="17">
        <f t="shared" si="4"/>
        <v>14.806000000000003</v>
      </c>
      <c r="H7" s="18">
        <f t="shared" si="5"/>
        <v>29.612000000000005</v>
      </c>
      <c r="I7" s="23">
        <v>13.46</v>
      </c>
      <c r="J7" s="24">
        <f t="shared" si="1"/>
        <v>13.46</v>
      </c>
      <c r="K7" s="25">
        <f t="shared" si="2"/>
        <v>26.92</v>
      </c>
    </row>
    <row r="8" spans="1:11" s="1" customFormat="1" ht="60" x14ac:dyDescent="0.25">
      <c r="A8" s="31" t="s">
        <v>30</v>
      </c>
      <c r="B8" s="35" t="s">
        <v>31</v>
      </c>
      <c r="C8" s="29">
        <v>1</v>
      </c>
      <c r="D8" s="29">
        <v>2</v>
      </c>
      <c r="E8" s="30" t="s">
        <v>53</v>
      </c>
      <c r="F8" s="16">
        <f t="shared" si="3"/>
        <v>7.6230000000000002</v>
      </c>
      <c r="G8" s="17">
        <f t="shared" si="4"/>
        <v>7.6230000000000002</v>
      </c>
      <c r="H8" s="18">
        <f t="shared" si="5"/>
        <v>15.246</v>
      </c>
      <c r="I8" s="23">
        <v>6.93</v>
      </c>
      <c r="J8" s="24">
        <f t="shared" si="1"/>
        <v>6.93</v>
      </c>
      <c r="K8" s="25">
        <f t="shared" si="2"/>
        <v>13.86</v>
      </c>
    </row>
    <row r="9" spans="1:11" s="1" customFormat="1" ht="45" x14ac:dyDescent="0.25">
      <c r="A9" s="31" t="s">
        <v>33</v>
      </c>
      <c r="B9" s="35" t="s">
        <v>34</v>
      </c>
      <c r="C9" s="29">
        <v>1</v>
      </c>
      <c r="D9" s="29">
        <v>1</v>
      </c>
      <c r="E9" s="30" t="s">
        <v>32</v>
      </c>
      <c r="F9" s="16">
        <f t="shared" ref="F9:F14" si="6">I9*F$1</f>
        <v>1.1440000000000001</v>
      </c>
      <c r="G9" s="17">
        <f t="shared" ref="G9:G14" si="7">$F9*C9</f>
        <v>1.1440000000000001</v>
      </c>
      <c r="H9" s="18">
        <f t="shared" ref="H9:H14" si="8">$F9*D9</f>
        <v>1.1440000000000001</v>
      </c>
      <c r="I9" s="23">
        <v>1.04</v>
      </c>
      <c r="J9" s="24">
        <f t="shared" si="1"/>
        <v>1.04</v>
      </c>
      <c r="K9" s="25">
        <f t="shared" si="2"/>
        <v>1.04</v>
      </c>
    </row>
    <row r="10" spans="1:11" s="1" customFormat="1" ht="48.75" customHeight="1" x14ac:dyDescent="0.25">
      <c r="A10" s="31" t="s">
        <v>35</v>
      </c>
      <c r="B10" s="35" t="s">
        <v>36</v>
      </c>
      <c r="C10" s="29">
        <v>1</v>
      </c>
      <c r="D10" s="29">
        <v>2</v>
      </c>
      <c r="E10" s="30" t="s">
        <v>73</v>
      </c>
      <c r="F10" s="16">
        <f t="shared" si="6"/>
        <v>7.1830000000000007</v>
      </c>
      <c r="G10" s="17">
        <f t="shared" si="7"/>
        <v>7.1830000000000007</v>
      </c>
      <c r="H10" s="18">
        <f t="shared" si="8"/>
        <v>14.366000000000001</v>
      </c>
      <c r="I10" s="23">
        <v>6.53</v>
      </c>
      <c r="J10" s="24">
        <f t="shared" si="1"/>
        <v>6.53</v>
      </c>
      <c r="K10" s="25">
        <f t="shared" si="2"/>
        <v>13.06</v>
      </c>
    </row>
    <row r="11" spans="1:11" s="1" customFormat="1" ht="45" x14ac:dyDescent="0.25">
      <c r="A11" s="31" t="s">
        <v>37</v>
      </c>
      <c r="B11" s="35" t="s">
        <v>38</v>
      </c>
      <c r="C11" s="29">
        <v>2</v>
      </c>
      <c r="D11" s="29">
        <v>4</v>
      </c>
      <c r="E11" s="30" t="s">
        <v>39</v>
      </c>
      <c r="F11" s="16">
        <f t="shared" si="6"/>
        <v>8.25</v>
      </c>
      <c r="G11" s="17">
        <f t="shared" si="7"/>
        <v>16.5</v>
      </c>
      <c r="H11" s="18">
        <f t="shared" si="8"/>
        <v>33</v>
      </c>
      <c r="I11" s="23">
        <v>7.5</v>
      </c>
      <c r="J11" s="24">
        <f t="shared" si="1"/>
        <v>15</v>
      </c>
      <c r="K11" s="25">
        <f t="shared" si="2"/>
        <v>30</v>
      </c>
    </row>
    <row r="12" spans="1:11" s="1" customFormat="1" ht="30" x14ac:dyDescent="0.25">
      <c r="A12" s="31" t="s">
        <v>40</v>
      </c>
      <c r="B12" s="35" t="s">
        <v>19</v>
      </c>
      <c r="C12" s="29">
        <v>2</v>
      </c>
      <c r="D12" s="29">
        <v>4</v>
      </c>
      <c r="E12" s="30" t="s">
        <v>41</v>
      </c>
      <c r="F12" s="16">
        <f t="shared" si="6"/>
        <v>2.6840000000000002</v>
      </c>
      <c r="G12" s="17">
        <f t="shared" si="7"/>
        <v>5.3680000000000003</v>
      </c>
      <c r="H12" s="18">
        <f t="shared" si="8"/>
        <v>10.736000000000001</v>
      </c>
      <c r="I12" s="23">
        <v>2.44</v>
      </c>
      <c r="J12" s="24">
        <f t="shared" si="1"/>
        <v>4.88</v>
      </c>
      <c r="K12" s="25">
        <f t="shared" si="2"/>
        <v>9.76</v>
      </c>
    </row>
    <row r="13" spans="1:11" s="1" customFormat="1" ht="30" x14ac:dyDescent="0.25">
      <c r="A13" s="31" t="s">
        <v>75</v>
      </c>
      <c r="B13" s="35" t="s">
        <v>19</v>
      </c>
      <c r="C13" s="29">
        <v>1</v>
      </c>
      <c r="D13" s="29">
        <v>2</v>
      </c>
      <c r="E13" s="30" t="s">
        <v>74</v>
      </c>
      <c r="F13" s="16">
        <f t="shared" si="6"/>
        <v>5.5110000000000001</v>
      </c>
      <c r="G13" s="17">
        <f t="shared" si="7"/>
        <v>5.5110000000000001</v>
      </c>
      <c r="H13" s="18">
        <f t="shared" si="8"/>
        <v>11.022</v>
      </c>
      <c r="I13" s="23">
        <v>5.01</v>
      </c>
      <c r="J13" s="24">
        <f t="shared" si="1"/>
        <v>5.01</v>
      </c>
      <c r="K13" s="25">
        <f t="shared" si="2"/>
        <v>10.02</v>
      </c>
    </row>
    <row r="14" spans="1:11" s="1" customFormat="1" ht="30" x14ac:dyDescent="0.25">
      <c r="A14" s="31" t="s">
        <v>42</v>
      </c>
      <c r="B14" s="35" t="s">
        <v>19</v>
      </c>
      <c r="C14" s="29">
        <v>1</v>
      </c>
      <c r="D14" s="29">
        <v>2</v>
      </c>
      <c r="E14" s="30" t="s">
        <v>43</v>
      </c>
      <c r="F14" s="16">
        <f t="shared" si="6"/>
        <v>1.837</v>
      </c>
      <c r="G14" s="17">
        <f t="shared" si="7"/>
        <v>1.837</v>
      </c>
      <c r="H14" s="18">
        <f t="shared" si="8"/>
        <v>3.6739999999999999</v>
      </c>
      <c r="I14" s="23">
        <v>1.67</v>
      </c>
      <c r="J14" s="24">
        <f t="shared" si="1"/>
        <v>1.67</v>
      </c>
      <c r="K14" s="25">
        <f t="shared" si="2"/>
        <v>3.34</v>
      </c>
    </row>
    <row r="15" spans="1:11" s="1" customFormat="1" ht="45" x14ac:dyDescent="0.25">
      <c r="A15" s="31" t="s">
        <v>45</v>
      </c>
      <c r="B15" s="35" t="s">
        <v>44</v>
      </c>
      <c r="C15" s="29">
        <v>1</v>
      </c>
      <c r="D15" s="29">
        <v>1</v>
      </c>
      <c r="E15" s="34" t="s">
        <v>46</v>
      </c>
      <c r="F15" s="16">
        <f t="shared" ref="F15" si="9">I15*F$1</f>
        <v>8.9870000000000001</v>
      </c>
      <c r="G15" s="17">
        <f t="shared" ref="G15" si="10">$F15*C15</f>
        <v>8.9870000000000001</v>
      </c>
      <c r="H15" s="18">
        <f t="shared" ref="H15" si="11">$F15*D15</f>
        <v>8.9870000000000001</v>
      </c>
      <c r="I15" s="23">
        <v>8.17</v>
      </c>
      <c r="J15" s="24">
        <f t="shared" ref="J15:J19" si="12">$I15*C15</f>
        <v>8.17</v>
      </c>
      <c r="K15" s="25">
        <f t="shared" ref="K15:K19" si="13">$I15*D15</f>
        <v>8.17</v>
      </c>
    </row>
    <row r="16" spans="1:11" s="1" customFormat="1" ht="45" x14ac:dyDescent="0.25">
      <c r="A16" s="31" t="s">
        <v>49</v>
      </c>
      <c r="B16" s="35" t="s">
        <v>48</v>
      </c>
      <c r="C16" s="29">
        <v>2</v>
      </c>
      <c r="D16" s="29">
        <v>3</v>
      </c>
      <c r="E16" s="34" t="s">
        <v>47</v>
      </c>
      <c r="F16" s="16">
        <f t="shared" ref="F16:F25" si="14">I16*F$1</f>
        <v>3.0140000000000007</v>
      </c>
      <c r="G16" s="17">
        <f t="shared" ref="G16:G25" si="15">$F16*C16</f>
        <v>6.0280000000000014</v>
      </c>
      <c r="H16" s="18">
        <f t="shared" ref="H16:H25" si="16">$F16*D16</f>
        <v>9.0420000000000016</v>
      </c>
      <c r="I16" s="23">
        <v>2.74</v>
      </c>
      <c r="J16" s="24">
        <f t="shared" si="12"/>
        <v>5.48</v>
      </c>
      <c r="K16" s="25">
        <f t="shared" si="13"/>
        <v>8.2200000000000006</v>
      </c>
    </row>
    <row r="17" spans="1:11" s="1" customFormat="1" ht="45" x14ac:dyDescent="0.25">
      <c r="A17" s="31" t="s">
        <v>77</v>
      </c>
      <c r="B17" s="35" t="s">
        <v>50</v>
      </c>
      <c r="C17" s="29">
        <v>1</v>
      </c>
      <c r="D17" s="29">
        <v>2</v>
      </c>
      <c r="E17" s="30" t="s">
        <v>76</v>
      </c>
      <c r="F17" s="16">
        <f t="shared" si="14"/>
        <v>2.1339999999999999</v>
      </c>
      <c r="G17" s="17">
        <f t="shared" si="15"/>
        <v>2.1339999999999999</v>
      </c>
      <c r="H17" s="18">
        <f t="shared" si="16"/>
        <v>4.2679999999999998</v>
      </c>
      <c r="I17" s="23">
        <v>1.94</v>
      </c>
      <c r="J17" s="24">
        <f t="shared" si="12"/>
        <v>1.94</v>
      </c>
      <c r="K17" s="25">
        <f t="shared" si="13"/>
        <v>3.88</v>
      </c>
    </row>
    <row r="18" spans="1:11" s="1" customFormat="1" ht="30" x14ac:dyDescent="0.25">
      <c r="A18" s="31" t="s">
        <v>51</v>
      </c>
      <c r="B18" s="35" t="s">
        <v>19</v>
      </c>
      <c r="C18" s="29">
        <v>1</v>
      </c>
      <c r="D18" s="29">
        <v>1</v>
      </c>
      <c r="E18" s="30" t="s">
        <v>52</v>
      </c>
      <c r="F18" s="16">
        <f t="shared" si="14"/>
        <v>15.840000000000002</v>
      </c>
      <c r="G18" s="17">
        <f t="shared" si="15"/>
        <v>15.840000000000002</v>
      </c>
      <c r="H18" s="18">
        <f t="shared" si="16"/>
        <v>15.840000000000002</v>
      </c>
      <c r="I18" s="23">
        <v>14.4</v>
      </c>
      <c r="J18" s="24">
        <f t="shared" si="12"/>
        <v>14.4</v>
      </c>
      <c r="K18" s="25">
        <f t="shared" si="13"/>
        <v>14.4</v>
      </c>
    </row>
    <row r="19" spans="1:11" s="1" customFormat="1" ht="45" x14ac:dyDescent="0.25">
      <c r="A19" s="31" t="s">
        <v>54</v>
      </c>
      <c r="B19" s="35" t="s">
        <v>55</v>
      </c>
      <c r="C19" s="29">
        <v>1</v>
      </c>
      <c r="D19" s="29">
        <v>1</v>
      </c>
      <c r="E19" s="30" t="s">
        <v>56</v>
      </c>
      <c r="F19" s="16">
        <f t="shared" si="14"/>
        <v>2.5630000000000002</v>
      </c>
      <c r="G19" s="17">
        <f t="shared" si="15"/>
        <v>2.5630000000000002</v>
      </c>
      <c r="H19" s="18">
        <f t="shared" si="16"/>
        <v>2.5630000000000002</v>
      </c>
      <c r="I19" s="23">
        <v>2.33</v>
      </c>
      <c r="J19" s="24">
        <f t="shared" si="12"/>
        <v>2.33</v>
      </c>
      <c r="K19" s="25">
        <f t="shared" si="13"/>
        <v>2.33</v>
      </c>
    </row>
    <row r="20" spans="1:11" ht="60" x14ac:dyDescent="0.25">
      <c r="A20" s="31" t="s">
        <v>57</v>
      </c>
      <c r="B20" s="35" t="s">
        <v>59</v>
      </c>
      <c r="C20" s="29">
        <v>1</v>
      </c>
      <c r="D20" s="29">
        <v>1</v>
      </c>
      <c r="E20" s="30" t="s">
        <v>58</v>
      </c>
      <c r="F20" s="16">
        <f t="shared" si="14"/>
        <v>4.3780000000000001</v>
      </c>
      <c r="G20" s="17">
        <f t="shared" si="15"/>
        <v>4.3780000000000001</v>
      </c>
      <c r="H20" s="18">
        <f t="shared" si="16"/>
        <v>4.3780000000000001</v>
      </c>
      <c r="I20" s="23">
        <v>3.98</v>
      </c>
      <c r="J20" s="24">
        <f t="shared" ref="J20:K25" si="17">$I20*C20</f>
        <v>3.98</v>
      </c>
      <c r="K20" s="25">
        <f t="shared" si="17"/>
        <v>3.98</v>
      </c>
    </row>
    <row r="21" spans="1:11" s="1" customFormat="1" ht="60" x14ac:dyDescent="0.25">
      <c r="A21" s="31" t="s">
        <v>62</v>
      </c>
      <c r="B21" s="35" t="s">
        <v>61</v>
      </c>
      <c r="C21" s="29">
        <v>1</v>
      </c>
      <c r="D21" s="29">
        <v>2</v>
      </c>
      <c r="E21" s="30" t="s">
        <v>60</v>
      </c>
      <c r="F21" s="16">
        <f t="shared" ref="F21:F22" si="18">I21*F$1</f>
        <v>2.7829999999999999</v>
      </c>
      <c r="G21" s="17">
        <f t="shared" ref="G21:G22" si="19">$F21*C21</f>
        <v>2.7829999999999999</v>
      </c>
      <c r="H21" s="18">
        <f t="shared" ref="H21:H22" si="20">$F21*D21</f>
        <v>5.5659999999999998</v>
      </c>
      <c r="I21" s="23">
        <v>2.5299999999999998</v>
      </c>
      <c r="J21" s="24">
        <f t="shared" si="17"/>
        <v>2.5299999999999998</v>
      </c>
      <c r="K21" s="25">
        <f t="shared" si="17"/>
        <v>5.0599999999999996</v>
      </c>
    </row>
    <row r="22" spans="1:11" s="1" customFormat="1" ht="30" x14ac:dyDescent="0.25">
      <c r="A22" s="31" t="s">
        <v>63</v>
      </c>
      <c r="B22" s="35" t="s">
        <v>19</v>
      </c>
      <c r="C22" s="29">
        <v>1</v>
      </c>
      <c r="D22" s="29">
        <v>2</v>
      </c>
      <c r="E22" s="30" t="s">
        <v>64</v>
      </c>
      <c r="F22" s="16">
        <f t="shared" si="18"/>
        <v>2.9810000000000003</v>
      </c>
      <c r="G22" s="17">
        <f t="shared" si="19"/>
        <v>2.9810000000000003</v>
      </c>
      <c r="H22" s="18">
        <f t="shared" si="20"/>
        <v>5.9620000000000006</v>
      </c>
      <c r="I22" s="23">
        <v>2.71</v>
      </c>
      <c r="J22" s="24">
        <f t="shared" si="17"/>
        <v>2.71</v>
      </c>
      <c r="K22" s="25">
        <f t="shared" si="17"/>
        <v>5.42</v>
      </c>
    </row>
    <row r="23" spans="1:11" s="1" customFormat="1" ht="30" x14ac:dyDescent="0.25">
      <c r="A23" s="31" t="s">
        <v>66</v>
      </c>
      <c r="B23" s="35" t="s">
        <v>19</v>
      </c>
      <c r="C23" s="29">
        <v>1</v>
      </c>
      <c r="D23" s="29">
        <v>1</v>
      </c>
      <c r="E23" s="14" t="s">
        <v>65</v>
      </c>
      <c r="F23" s="16">
        <f t="shared" si="14"/>
        <v>3.4760000000000004</v>
      </c>
      <c r="G23" s="17">
        <f t="shared" si="15"/>
        <v>3.4760000000000004</v>
      </c>
      <c r="H23" s="18">
        <f t="shared" si="16"/>
        <v>3.4760000000000004</v>
      </c>
      <c r="I23" s="23">
        <v>3.16</v>
      </c>
      <c r="J23" s="24">
        <f t="shared" si="17"/>
        <v>3.16</v>
      </c>
      <c r="K23" s="25">
        <f t="shared" si="17"/>
        <v>3.16</v>
      </c>
    </row>
    <row r="24" spans="1:11" s="1" customFormat="1" ht="45" x14ac:dyDescent="0.25">
      <c r="A24" s="31" t="s">
        <v>71</v>
      </c>
      <c r="B24" s="35" t="s">
        <v>72</v>
      </c>
      <c r="C24" s="29">
        <v>1</v>
      </c>
      <c r="D24" s="29">
        <v>2</v>
      </c>
      <c r="E24" s="14" t="s">
        <v>70</v>
      </c>
      <c r="F24" s="16">
        <f t="shared" si="14"/>
        <v>2.0460000000000003</v>
      </c>
      <c r="G24" s="41">
        <f t="shared" si="15"/>
        <v>2.0460000000000003</v>
      </c>
      <c r="H24" s="42">
        <f t="shared" si="16"/>
        <v>4.0920000000000005</v>
      </c>
      <c r="I24" s="23">
        <v>1.86</v>
      </c>
      <c r="J24" s="43">
        <f t="shared" si="17"/>
        <v>1.86</v>
      </c>
      <c r="K24" s="44">
        <f t="shared" si="17"/>
        <v>3.72</v>
      </c>
    </row>
    <row r="25" spans="1:11" s="1" customFormat="1" ht="30" x14ac:dyDescent="0.25">
      <c r="A25" s="31" t="s">
        <v>79</v>
      </c>
      <c r="B25" s="35" t="s">
        <v>19</v>
      </c>
      <c r="C25" s="29">
        <v>1</v>
      </c>
      <c r="D25" s="29">
        <v>1</v>
      </c>
      <c r="E25" s="14" t="s">
        <v>78</v>
      </c>
      <c r="F25" s="16">
        <f t="shared" si="14"/>
        <v>1.375</v>
      </c>
      <c r="G25" s="41">
        <f t="shared" si="15"/>
        <v>1.375</v>
      </c>
      <c r="H25" s="42">
        <f t="shared" si="16"/>
        <v>1.375</v>
      </c>
      <c r="I25" s="23">
        <v>1.25</v>
      </c>
      <c r="J25" s="43">
        <f t="shared" si="17"/>
        <v>1.25</v>
      </c>
      <c r="K25" s="44">
        <f t="shared" si="17"/>
        <v>1.25</v>
      </c>
    </row>
    <row r="26" spans="1:11" ht="30.75" thickBot="1" x14ac:dyDescent="0.3">
      <c r="A26" s="32"/>
      <c r="B26" s="29"/>
      <c r="C26" s="29"/>
      <c r="D26" s="29"/>
      <c r="E26" s="33"/>
      <c r="F26" s="19"/>
      <c r="G26" s="36" t="s">
        <v>14</v>
      </c>
      <c r="H26" s="37" t="s">
        <v>15</v>
      </c>
      <c r="I26" s="38"/>
      <c r="J26" s="39" t="s">
        <v>12</v>
      </c>
      <c r="K26" s="40" t="s">
        <v>13</v>
      </c>
    </row>
    <row r="27" spans="1:11" ht="15.75" thickBot="1" x14ac:dyDescent="0.3">
      <c r="A27" s="8"/>
      <c r="B27" s="8"/>
      <c r="C27" s="8"/>
      <c r="D27" s="8"/>
      <c r="E27" s="8"/>
      <c r="F27" s="20" t="s">
        <v>5</v>
      </c>
      <c r="G27" s="21">
        <f>SUM(G3:G25)</f>
        <v>283.4369999999999</v>
      </c>
      <c r="H27" s="22">
        <f>SUM(H3:H25)</f>
        <v>526.09699999999987</v>
      </c>
      <c r="I27" s="26"/>
      <c r="J27" s="27">
        <f>SUM(J3:J25)</f>
        <v>257.66999999999996</v>
      </c>
      <c r="K27" s="28">
        <f>SUM(K3:K25)</f>
        <v>478.2700000000001</v>
      </c>
    </row>
    <row r="28" spans="1:11" x14ac:dyDescent="0.25">
      <c r="A28" s="1"/>
      <c r="I28" s="2"/>
    </row>
    <row r="29" spans="1:11" x14ac:dyDescent="0.25">
      <c r="I29" s="2"/>
    </row>
    <row r="30" spans="1:11" x14ac:dyDescent="0.25">
      <c r="I30" s="2"/>
    </row>
    <row r="31" spans="1:11" x14ac:dyDescent="0.25">
      <c r="I31" s="2"/>
    </row>
    <row r="34" spans="10:11" x14ac:dyDescent="0.25">
      <c r="J34" s="1"/>
      <c r="K34" s="1"/>
    </row>
    <row r="35" spans="10:11" x14ac:dyDescent="0.25">
      <c r="J35" s="1"/>
      <c r="K35" s="1"/>
    </row>
    <row r="36" spans="10:11" x14ac:dyDescent="0.25">
      <c r="J36" s="1"/>
      <c r="K36" s="1"/>
    </row>
    <row r="37" spans="10:11" x14ac:dyDescent="0.25">
      <c r="J37" s="1"/>
      <c r="K37" s="1"/>
    </row>
  </sheetData>
  <hyperlinks>
    <hyperlink ref="E3" r:id="rId1"/>
    <hyperlink ref="E4" r:id="rId2"/>
    <hyperlink ref="E7" r:id="rId3"/>
    <hyperlink ref="E6" r:id="rId4"/>
    <hyperlink ref="E5" r:id="rId5"/>
    <hyperlink ref="E8" r:id="rId6"/>
    <hyperlink ref="E9" r:id="rId7"/>
    <hyperlink ref="E10" r:id="rId8"/>
    <hyperlink ref="E11" r:id="rId9"/>
    <hyperlink ref="E12" r:id="rId10"/>
    <hyperlink ref="E13" r:id="rId11"/>
    <hyperlink ref="E14" r:id="rId12"/>
    <hyperlink ref="E15" r:id="rId13"/>
    <hyperlink ref="E16" r:id="rId14"/>
    <hyperlink ref="E17" r:id="rId15"/>
    <hyperlink ref="E18" r:id="rId16"/>
    <hyperlink ref="E19" r:id="rId17"/>
    <hyperlink ref="E20" r:id="rId18"/>
    <hyperlink ref="E21" r:id="rId19"/>
    <hyperlink ref="E22" r:id="rId20"/>
    <hyperlink ref="E23" r:id="rId21"/>
    <hyperlink ref="E24" r:id="rId22"/>
    <hyperlink ref="E25" r:id="rId23"/>
  </hyperlinks>
  <pageMargins left="0.7" right="0.7" top="0.75" bottom="0.75" header="0.3" footer="0.3"/>
  <pageSetup paperSize="9" orientation="portrait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</dc:creator>
  <cp:lastModifiedBy>Henk</cp:lastModifiedBy>
  <dcterms:created xsi:type="dcterms:W3CDTF">2014-11-24T19:34:19Z</dcterms:created>
  <dcterms:modified xsi:type="dcterms:W3CDTF">2020-09-09T20:43:40Z</dcterms:modified>
</cp:coreProperties>
</file>